
<file path=[Content_Types].xml><?xml version="1.0" encoding="utf-8"?>
<Types xmlns="http://schemas.openxmlformats.org/package/2006/content-types">
  <Override PartName="/docProps/core.xml" ContentType="application/vnd.openxmlformats-package.core-properties+xml"/>
  <Override PartName="/docProps/app.xml" ContentType="application/vnd.openxmlformats-officedocument.extended-properties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charts/chart3.xml" ContentType="application/vnd.openxmlformats-officedocument.drawingml.chart+xml"/>
  <Default Extension="jpeg" ContentType="image/jpeg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Default Extension="rels" ContentType="application/vnd.openxmlformats-package.relationships+xml"/>
  <Override PartName="/xl/drawings/drawing1.xml" ContentType="application/vnd.openxmlformats-officedocument.drawing+xml"/>
  <Override PartName="/xl/charts/chart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60" yWindow="-80" windowWidth="16880" windowHeight="13420" tabRatio="500" activeTab="2"/>
  </bookViews>
  <sheets>
    <sheet name="Fig 4A" sheetId="2" r:id="rId1"/>
    <sheet name="Fig 4B" sheetId="3" r:id="rId2"/>
    <sheet name="Fig 4C" sheetId="4" r:id="rId3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33" i="2"/>
  <c r="G33"/>
  <c r="F29"/>
  <c r="H34"/>
  <c r="G34"/>
  <c r="F34"/>
  <c r="F33"/>
  <c r="H30"/>
  <c r="G30"/>
  <c r="F30"/>
  <c r="F21" i="3"/>
  <c r="E21"/>
  <c r="D21"/>
  <c r="F16"/>
  <c r="E16"/>
  <c r="D16"/>
  <c r="F20"/>
  <c r="E20"/>
  <c r="D20"/>
  <c r="F15"/>
  <c r="E15"/>
  <c r="D15"/>
  <c r="F18" i="4"/>
  <c r="E18"/>
  <c r="C18"/>
  <c r="F17"/>
  <c r="E17"/>
  <c r="D17"/>
  <c r="C17"/>
</calcChain>
</file>

<file path=xl/sharedStrings.xml><?xml version="1.0" encoding="utf-8"?>
<sst xmlns="http://schemas.openxmlformats.org/spreadsheetml/2006/main" count="137" uniqueCount="48">
  <si>
    <t>2nd</t>
    <phoneticPr fontId="1"/>
  </si>
  <si>
    <t>vec</t>
    <phoneticPr fontId="1"/>
  </si>
  <si>
    <t>WT</t>
    <phoneticPr fontId="1"/>
  </si>
  <si>
    <t>ΔppiD</t>
    <phoneticPr fontId="1"/>
  </si>
  <si>
    <r>
      <t>WT</t>
    </r>
    <r>
      <rPr>
        <vertAlign val="superscript"/>
        <sz val="11"/>
        <rFont val="ＭＳ Ｐゴシック"/>
        <charset val="128"/>
      </rPr>
      <t>NaN3</t>
    </r>
    <phoneticPr fontId="1"/>
  </si>
  <si>
    <t>Figure 4B : V.SecD2 synthesis in an E. coli ΔppiD strain</t>
    <phoneticPr fontId="1"/>
  </si>
  <si>
    <t>Band intensity</t>
    <phoneticPr fontId="1"/>
  </si>
  <si>
    <t>Relative value</t>
    <phoneticPr fontId="1"/>
  </si>
  <si>
    <t>WT/WT = 1</t>
    <phoneticPr fontId="1"/>
  </si>
  <si>
    <t>Average</t>
    <phoneticPr fontId="1"/>
  </si>
  <si>
    <t>S.D.</t>
    <phoneticPr fontId="1"/>
  </si>
  <si>
    <t>WT</t>
    <phoneticPr fontId="1"/>
  </si>
  <si>
    <t>ΔDF1</t>
    <phoneticPr fontId="1"/>
  </si>
  <si>
    <t>ΔDF2</t>
    <phoneticPr fontId="1"/>
  </si>
  <si>
    <t>ΔppiD</t>
    <phoneticPr fontId="1"/>
  </si>
  <si>
    <t>3rd</t>
    <phoneticPr fontId="1"/>
  </si>
  <si>
    <t>Relative intensity (ΔDF1 = 1)</t>
    <phoneticPr fontId="1"/>
  </si>
  <si>
    <t>Average</t>
    <phoneticPr fontId="1"/>
  </si>
  <si>
    <t>Band intensity</t>
    <phoneticPr fontId="1"/>
  </si>
  <si>
    <t>Figure 4C : V.SecD2 synthesis in a Vibrio ΔppiD strain</t>
    <phoneticPr fontId="1"/>
  </si>
  <si>
    <t>ΔppiD</t>
  </si>
  <si>
    <t>WT</t>
  </si>
  <si>
    <t>WT</t>
    <phoneticPr fontId="1"/>
  </si>
  <si>
    <t>ΔppiD</t>
    <phoneticPr fontId="1"/>
  </si>
  <si>
    <t>1st</t>
    <phoneticPr fontId="1"/>
  </si>
  <si>
    <t>2nd</t>
    <phoneticPr fontId="1"/>
  </si>
  <si>
    <t>3rd</t>
    <phoneticPr fontId="1"/>
  </si>
  <si>
    <t>Figure 4A : VemP pulse-chase in an E. coli ΔppiD strain</t>
    <phoneticPr fontId="1"/>
  </si>
  <si>
    <t>Band Intensity</t>
    <phoneticPr fontId="1"/>
  </si>
  <si>
    <t>Chase</t>
    <phoneticPr fontId="1"/>
  </si>
  <si>
    <t>Chase(min)</t>
  </si>
  <si>
    <t>Chase(min)</t>
    <phoneticPr fontId="1"/>
  </si>
  <si>
    <t>AP-un</t>
  </si>
  <si>
    <t>AP-un</t>
    <phoneticPr fontId="1"/>
  </si>
  <si>
    <t>AP-pro</t>
  </si>
  <si>
    <t>AP-pro</t>
    <phoneticPr fontId="1"/>
  </si>
  <si>
    <t>Mol (Correction of Met content)</t>
    <phoneticPr fontId="1"/>
  </si>
  <si>
    <t>AP (%)</t>
    <phoneticPr fontId="1"/>
  </si>
  <si>
    <t>S.D.</t>
    <phoneticPr fontId="1"/>
  </si>
  <si>
    <t>Arrested VemP (%)</t>
    <phoneticPr fontId="1"/>
  </si>
  <si>
    <t>Average</t>
    <phoneticPr fontId="1"/>
  </si>
  <si>
    <t>Met contents</t>
    <phoneticPr fontId="1"/>
  </si>
  <si>
    <t>AP-un</t>
    <phoneticPr fontId="1"/>
  </si>
  <si>
    <t>AP-pro</t>
    <phoneticPr fontId="1"/>
  </si>
  <si>
    <t>AP (%) : Arrested VemP (%) = (AP-un + AP-pro)/(FL + AP-un + AP-pro) x 100</t>
    <phoneticPr fontId="1"/>
  </si>
  <si>
    <t>FL-m</t>
    <phoneticPr fontId="1"/>
  </si>
  <si>
    <t>1st</t>
    <phoneticPr fontId="1"/>
  </si>
  <si>
    <t>1st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</si>
</sst>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charset val="128"/>
    </font>
    <font>
      <sz val="6"/>
      <name val="ＭＳ Ｐゴシック"/>
      <charset val="128"/>
    </font>
    <font>
      <vertAlign val="superscript"/>
      <sz val="11"/>
      <name val="ＭＳ Ｐゴシック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/>
      <top/>
      <bottom/>
      <diagonal/>
    </border>
    <border>
      <left/>
      <right style="medium">
        <color indexed="10"/>
      </right>
      <top/>
      <bottom/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 style="medium">
        <color indexed="12"/>
      </left>
      <right/>
      <top style="medium">
        <color indexed="12"/>
      </top>
      <bottom/>
      <diagonal/>
    </border>
    <border>
      <left/>
      <right/>
      <top style="medium">
        <color indexed="12"/>
      </top>
      <bottom/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medium">
        <color indexed="12"/>
      </left>
      <right/>
      <top/>
      <bottom/>
      <diagonal/>
    </border>
    <border>
      <left/>
      <right style="medium">
        <color indexed="12"/>
      </right>
      <top/>
      <bottom/>
      <diagonal/>
    </border>
    <border>
      <left style="medium">
        <color indexed="12"/>
      </left>
      <right/>
      <top/>
      <bottom style="medium">
        <color indexed="12"/>
      </bottom>
      <diagonal/>
    </border>
    <border>
      <left/>
      <right/>
      <top/>
      <bottom style="medium">
        <color indexed="12"/>
      </bottom>
      <diagonal/>
    </border>
    <border>
      <left/>
      <right style="medium">
        <color indexed="12"/>
      </right>
      <top/>
      <bottom style="medium">
        <color indexed="1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</cellXfs>
  <cellStyles count="1">
    <cellStyle name="標準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2"/>
  <c:chart>
    <c:plotArea>
      <c:layout/>
      <c:scatterChart>
        <c:scatterStyle val="lineMarker"/>
        <c:ser>
          <c:idx val="0"/>
          <c:order val="0"/>
          <c:tx>
            <c:strRef>
              <c:f>'Fig 4A'!$E$29</c:f>
              <c:strCache>
                <c:ptCount val="1"/>
                <c:pt idx="0">
                  <c:v>WT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 4A'!$F$33:$H$33</c:f>
                <c:numCache>
                  <c:formatCode>General</c:formatCode>
                  <c:ptCount val="3"/>
                  <c:pt idx="0">
                    <c:v>2.16564078277047</c:v>
                  </c:pt>
                  <c:pt idx="1">
                    <c:v>2.318045153428225</c:v>
                  </c:pt>
                  <c:pt idx="2">
                    <c:v>2.914332399252626</c:v>
                  </c:pt>
                </c:numCache>
              </c:numRef>
            </c:plus>
            <c:minus>
              <c:numRef>
                <c:f>'Fig 4A'!$F$33:$H$33</c:f>
                <c:numCache>
                  <c:formatCode>General</c:formatCode>
                  <c:ptCount val="3"/>
                  <c:pt idx="0">
                    <c:v>2.16564078277047</c:v>
                  </c:pt>
                  <c:pt idx="1">
                    <c:v>2.318045153428225</c:v>
                  </c:pt>
                  <c:pt idx="2">
                    <c:v>2.914332399252626</c:v>
                  </c:pt>
                </c:numCache>
              </c:numRef>
            </c:minus>
          </c:errBars>
          <c:xVal>
            <c:numRef>
              <c:f>'Fig 4A'!$F$28:$H$28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 4A'!$F$29:$H$29</c:f>
              <c:numCache>
                <c:formatCode>General</c:formatCode>
                <c:ptCount val="3"/>
                <c:pt idx="0">
                  <c:v>66.7</c:v>
                </c:pt>
                <c:pt idx="1">
                  <c:v>49.0</c:v>
                </c:pt>
                <c:pt idx="2">
                  <c:v>30.6</c:v>
                </c:pt>
              </c:numCache>
            </c:numRef>
          </c:yVal>
        </c:ser>
        <c:ser>
          <c:idx val="1"/>
          <c:order val="1"/>
          <c:tx>
            <c:strRef>
              <c:f>'Fig 4A'!$E$30</c:f>
              <c:strCache>
                <c:ptCount val="1"/>
                <c:pt idx="0">
                  <c:v>ΔppiD</c:v>
                </c:pt>
              </c:strCache>
            </c:strRef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plus>
              <c:numRef>
                <c:f>'Fig 4A'!$F$34:$H$34</c:f>
                <c:numCache>
                  <c:formatCode>General</c:formatCode>
                  <c:ptCount val="3"/>
                  <c:pt idx="0">
                    <c:v>0.818535277188401</c:v>
                  </c:pt>
                  <c:pt idx="1">
                    <c:v>1.22882057274454</c:v>
                  </c:pt>
                  <c:pt idx="2">
                    <c:v>1.200000000000212</c:v>
                  </c:pt>
                </c:numCache>
              </c:numRef>
            </c:plus>
            <c:minus>
              <c:numRef>
                <c:f>'Fig 4A'!$F$34:$H$34</c:f>
                <c:numCache>
                  <c:formatCode>General</c:formatCode>
                  <c:ptCount val="3"/>
                  <c:pt idx="0">
                    <c:v>0.818535277188401</c:v>
                  </c:pt>
                  <c:pt idx="1">
                    <c:v>1.22882057274454</c:v>
                  </c:pt>
                  <c:pt idx="2">
                    <c:v>1.200000000000212</c:v>
                  </c:pt>
                </c:numCache>
              </c:numRef>
            </c:minus>
          </c:errBars>
          <c:xVal>
            <c:numRef>
              <c:f>'Fig 4A'!$F$28:$H$28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 4A'!$F$30:$H$30</c:f>
              <c:numCache>
                <c:formatCode>General</c:formatCode>
                <c:ptCount val="3"/>
                <c:pt idx="0">
                  <c:v>89.4</c:v>
                </c:pt>
                <c:pt idx="1">
                  <c:v>85.0</c:v>
                </c:pt>
                <c:pt idx="2">
                  <c:v>77.8</c:v>
                </c:pt>
              </c:numCache>
            </c:numRef>
          </c:yVal>
        </c:ser>
        <c:axId val="625192504"/>
        <c:axId val="500418152"/>
      </c:scatterChart>
      <c:valAx>
        <c:axId val="625192504"/>
        <c:scaling>
          <c:orientation val="minMax"/>
          <c:max val="2.0"/>
        </c:scaling>
        <c:axPos val="b"/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00418152"/>
        <c:crosses val="autoZero"/>
        <c:crossBetween val="midCat"/>
      </c:valAx>
      <c:valAx>
        <c:axId val="500418152"/>
        <c:scaling>
          <c:orientation val="minMax"/>
          <c:max val="100.0"/>
          <c:min val="0.0"/>
        </c:scaling>
        <c:axPos val="l"/>
        <c:majorGridlines>
          <c:spPr>
            <a:ln>
              <a:noFill/>
            </a:ln>
          </c:spPr>
        </c:majorGridlines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625192504"/>
        <c:crosses val="autoZero"/>
        <c:crossBetween val="midCat"/>
        <c:majorUnit val="20.0"/>
      </c:valAx>
    </c:plotArea>
    <c:plotVisOnly val="1"/>
  </c:chart>
  <c:txPr>
    <a:bodyPr/>
    <a:lstStyle/>
    <a:p>
      <a:pPr>
        <a:defRPr>
          <a:latin typeface="Arial"/>
          <a:cs typeface="Arial"/>
        </a:defRPr>
      </a:pPr>
      <a:endParaRPr lang="ja-JP"/>
    </a:p>
  </c:txPr>
  <c:printSettings>
    <c:headerFooter/>
    <c:pageMargins b="0.984" l="0.787" r="0.787" t="0.984" header="0.512" footer="0.51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18"/>
  <c:chart>
    <c:plotArea>
      <c:layout/>
      <c:barChart>
        <c:barDir val="col"/>
        <c:grouping val="clustered"/>
        <c:ser>
          <c:idx val="0"/>
          <c:order val="0"/>
          <c:tx>
            <c:strRef>
              <c:f>'Fig 4B'!$C$15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errBars>
            <c:errBarType val="both"/>
            <c:errValType val="cust"/>
            <c:plus>
              <c:numRef>
                <c:f>'Fig 4B'!$D$20:$F$20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0.0</c:v>
                  </c:pt>
                  <c:pt idx="2">
                    <c:v>0.222785397486742</c:v>
                  </c:pt>
                </c:numCache>
              </c:numRef>
            </c:plus>
            <c:minus>
              <c:numRef>
                <c:f>'Fig 4B'!$D$20:$F$20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0.0</c:v>
                  </c:pt>
                  <c:pt idx="2">
                    <c:v>0.222785397486742</c:v>
                  </c:pt>
                </c:numCache>
              </c:numRef>
            </c:minus>
          </c:errBars>
          <c:cat>
            <c:strRef>
              <c:f>'Fig 4B'!$D$14:$F$14</c:f>
              <c:strCache>
                <c:ptCount val="3"/>
                <c:pt idx="0">
                  <c:v>vec</c:v>
                </c:pt>
                <c:pt idx="1">
                  <c:v>WT</c:v>
                </c:pt>
                <c:pt idx="2">
                  <c:v>WTNaN3</c:v>
                </c:pt>
              </c:strCache>
            </c:strRef>
          </c:cat>
          <c:val>
            <c:numRef>
              <c:f>'Fig 4B'!$D$15:$F$15</c:f>
              <c:numCache>
                <c:formatCode>General</c:formatCode>
                <c:ptCount val="3"/>
                <c:pt idx="0">
                  <c:v>0.0</c:v>
                </c:pt>
                <c:pt idx="1">
                  <c:v>1.0</c:v>
                </c:pt>
                <c:pt idx="2">
                  <c:v>4.063333333333333</c:v>
                </c:pt>
              </c:numCache>
            </c:numRef>
          </c:val>
        </c:ser>
        <c:ser>
          <c:idx val="1"/>
          <c:order val="1"/>
          <c:tx>
            <c:strRef>
              <c:f>'Fig 4B'!$C$16</c:f>
              <c:strCache>
                <c:ptCount val="1"/>
                <c:pt idx="0">
                  <c:v>ΔppiD</c:v>
                </c:pt>
              </c:strCache>
            </c:strRef>
          </c:tx>
          <c:spPr>
            <a:solidFill>
              <a:schemeClr val="accent1"/>
            </a:solidFill>
          </c:spPr>
          <c:errBars>
            <c:errBarType val="both"/>
            <c:errValType val="cust"/>
            <c:plus>
              <c:numRef>
                <c:f>'Fig 4B'!$D$21:$F$21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0.25166114784236</c:v>
                  </c:pt>
                  <c:pt idx="2">
                    <c:v>0.574920284329339</c:v>
                  </c:pt>
                </c:numCache>
              </c:numRef>
            </c:plus>
            <c:minus>
              <c:numRef>
                <c:f>'Fig 4B'!$D$21:$F$21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0.25166114784236</c:v>
                  </c:pt>
                  <c:pt idx="2">
                    <c:v>0.574920284329339</c:v>
                  </c:pt>
                </c:numCache>
              </c:numRef>
            </c:minus>
          </c:errBars>
          <c:cat>
            <c:strRef>
              <c:f>'Fig 4B'!$D$14:$F$14</c:f>
              <c:strCache>
                <c:ptCount val="3"/>
                <c:pt idx="0">
                  <c:v>vec</c:v>
                </c:pt>
                <c:pt idx="1">
                  <c:v>WT</c:v>
                </c:pt>
                <c:pt idx="2">
                  <c:v>WTNaN3</c:v>
                </c:pt>
              </c:strCache>
            </c:strRef>
          </c:cat>
          <c:val>
            <c:numRef>
              <c:f>'Fig 4B'!$D$16:$F$16</c:f>
              <c:numCache>
                <c:formatCode>General</c:formatCode>
                <c:ptCount val="3"/>
                <c:pt idx="0">
                  <c:v>0.0</c:v>
                </c:pt>
                <c:pt idx="1">
                  <c:v>2.583333333333333</c:v>
                </c:pt>
                <c:pt idx="2">
                  <c:v>3.676666666666667</c:v>
                </c:pt>
              </c:numCache>
            </c:numRef>
          </c:val>
        </c:ser>
        <c:axId val="570406520"/>
        <c:axId val="585230840"/>
      </c:barChart>
      <c:catAx>
        <c:axId val="570406520"/>
        <c:scaling>
          <c:orientation val="minMax"/>
        </c:scaling>
        <c:axPos val="b"/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85230840"/>
        <c:crosses val="autoZero"/>
        <c:auto val="1"/>
        <c:lblAlgn val="ctr"/>
        <c:lblOffset val="100"/>
      </c:catAx>
      <c:valAx>
        <c:axId val="585230840"/>
        <c:scaling>
          <c:orientation val="minMax"/>
          <c:max val="5.0"/>
          <c:min val="0.0"/>
        </c:scaling>
        <c:axPos val="l"/>
        <c:majorGridlines>
          <c:spPr>
            <a:ln>
              <a:noFill/>
            </a:ln>
          </c:spPr>
        </c:majorGridlines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70406520"/>
        <c:crosses val="autoZero"/>
        <c:crossBetween val="between"/>
        <c:majorUnit val="1.0"/>
      </c:valAx>
    </c:plotArea>
    <c:legend>
      <c:legendPos val="r"/>
      <c:layout/>
    </c:legend>
    <c:plotVisOnly val="1"/>
  </c:chart>
  <c:txPr>
    <a:bodyPr/>
    <a:lstStyle/>
    <a:p>
      <a:pPr>
        <a:defRPr>
          <a:latin typeface="Arial"/>
          <a:cs typeface="Arial"/>
        </a:defRPr>
      </a:pPr>
      <a:endParaRPr lang="ja-JP"/>
    </a:p>
  </c:txPr>
  <c:printSettings>
    <c:headerFooter/>
    <c:pageMargins b="0.984" l="0.787" r="0.787" t="0.984" header="0.512" footer="0.51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18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bg1">
                <a:lumMod val="50000"/>
              </a:schemeClr>
            </a:solidFill>
            <a:effectLst/>
          </c:spPr>
          <c:errBars>
            <c:errBarType val="both"/>
            <c:errValType val="cust"/>
            <c:plus>
              <c:numRef>
                <c:f>'Fig 4C'!$C$18:$F$18</c:f>
                <c:numCache>
                  <c:formatCode>General</c:formatCode>
                  <c:ptCount val="4"/>
                  <c:pt idx="0">
                    <c:v>0.0</c:v>
                  </c:pt>
                  <c:pt idx="2">
                    <c:v>0.0</c:v>
                  </c:pt>
                  <c:pt idx="3">
                    <c:v>0.225106641394696</c:v>
                  </c:pt>
                </c:numCache>
              </c:numRef>
            </c:plus>
            <c:minus>
              <c:numRef>
                <c:f>'Fig 4C'!$C$18:$F$18</c:f>
                <c:numCache>
                  <c:formatCode>General</c:formatCode>
                  <c:ptCount val="4"/>
                  <c:pt idx="0">
                    <c:v>0.0</c:v>
                  </c:pt>
                  <c:pt idx="2">
                    <c:v>0.0</c:v>
                  </c:pt>
                  <c:pt idx="3">
                    <c:v>0.225106641394696</c:v>
                  </c:pt>
                </c:numCache>
              </c:numRef>
            </c:minus>
          </c:errBars>
          <c:cat>
            <c:strRef>
              <c:f>'Fig 4C'!$C$16:$F$16</c:f>
              <c:strCache>
                <c:ptCount val="4"/>
                <c:pt idx="0">
                  <c:v>WT</c:v>
                </c:pt>
                <c:pt idx="1">
                  <c:v>ΔDF1</c:v>
                </c:pt>
                <c:pt idx="2">
                  <c:v>ΔDF2</c:v>
                </c:pt>
                <c:pt idx="3">
                  <c:v>ΔppiD</c:v>
                </c:pt>
              </c:strCache>
            </c:strRef>
          </c:cat>
          <c:val>
            <c:numRef>
              <c:f>'Fig 4C'!$C$17:$F$17</c:f>
              <c:numCache>
                <c:formatCode>General</c:formatCode>
                <c:ptCount val="4"/>
                <c:pt idx="0">
                  <c:v>0.0</c:v>
                </c:pt>
                <c:pt idx="1">
                  <c:v>1.0</c:v>
                </c:pt>
                <c:pt idx="2">
                  <c:v>0.0</c:v>
                </c:pt>
                <c:pt idx="3">
                  <c:v>0.584</c:v>
                </c:pt>
              </c:numCache>
            </c:numRef>
          </c:val>
        </c:ser>
        <c:axId val="684363016"/>
        <c:axId val="684366424"/>
      </c:barChart>
      <c:catAx>
        <c:axId val="684363016"/>
        <c:scaling>
          <c:orientation val="minMax"/>
        </c:scaling>
        <c:axPos val="b"/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684366424"/>
        <c:crosses val="autoZero"/>
        <c:auto val="1"/>
        <c:lblAlgn val="ctr"/>
        <c:lblOffset val="100"/>
      </c:catAx>
      <c:valAx>
        <c:axId val="684366424"/>
        <c:scaling>
          <c:orientation val="minMax"/>
        </c:scaling>
        <c:axPos val="l"/>
        <c:majorGridlines>
          <c:spPr>
            <a:ln>
              <a:noFill/>
            </a:ln>
          </c:spPr>
        </c:majorGridlines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684363016"/>
        <c:crosses val="autoZero"/>
        <c:crossBetween val="between"/>
      </c:valAx>
    </c:plotArea>
    <c:plotVisOnly val="1"/>
  </c:chart>
  <c:txPr>
    <a:bodyPr/>
    <a:lstStyle/>
    <a:p>
      <a:pPr>
        <a:defRPr>
          <a:latin typeface="Arial"/>
          <a:cs typeface="Arial"/>
        </a:defRPr>
      </a:pPr>
      <a:endParaRPr lang="ja-JP"/>
    </a:p>
  </c:txPr>
  <c:printSettings>
    <c:headerFooter/>
    <c:pageMargins b="0.984" l="0.787" r="0.787" t="0.984" header="0.512" footer="0.51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35</xdr:row>
      <xdr:rowOff>0</xdr:rowOff>
    </xdr:from>
    <xdr:to>
      <xdr:col>7</xdr:col>
      <xdr:colOff>0</xdr:colOff>
      <xdr:row>43</xdr:row>
      <xdr:rowOff>211666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12</xdr:row>
      <xdr:rowOff>0</xdr:rowOff>
    </xdr:from>
    <xdr:to>
      <xdr:col>13</xdr:col>
      <xdr:colOff>533400</xdr:colOff>
      <xdr:row>23</xdr:row>
      <xdr:rowOff>203200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6</xdr:col>
      <xdr:colOff>12700</xdr:colOff>
      <xdr:row>30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Q34"/>
  <sheetViews>
    <sheetView workbookViewId="0">
      <selection activeCell="I18" sqref="I18"/>
    </sheetView>
  </sheetViews>
  <sheetFormatPr baseColWidth="12" defaultRowHeight="17"/>
  <cols>
    <col min="2" max="2" width="10.33203125" customWidth="1"/>
    <col min="3" max="10" width="7.1640625" customWidth="1"/>
    <col min="11" max="11" width="9.33203125" customWidth="1"/>
    <col min="12" max="48" width="7.1640625" customWidth="1"/>
  </cols>
  <sheetData>
    <row r="1" spans="1:17">
      <c r="A1" t="s">
        <v>27</v>
      </c>
      <c r="K1" t="s">
        <v>41</v>
      </c>
      <c r="M1" t="s">
        <v>45</v>
      </c>
      <c r="N1">
        <v>2</v>
      </c>
      <c r="O1" t="s">
        <v>42</v>
      </c>
      <c r="P1">
        <v>5</v>
      </c>
    </row>
    <row r="2" spans="1:17">
      <c r="O2" t="s">
        <v>43</v>
      </c>
      <c r="P2">
        <v>2</v>
      </c>
    </row>
    <row r="4" spans="1:17">
      <c r="B4" t="s">
        <v>28</v>
      </c>
      <c r="K4" t="s">
        <v>36</v>
      </c>
    </row>
    <row r="5" spans="1:17">
      <c r="B5" t="s">
        <v>24</v>
      </c>
      <c r="C5" s="1" t="s">
        <v>22</v>
      </c>
      <c r="D5" s="2"/>
      <c r="E5" s="3"/>
      <c r="F5" s="1" t="s">
        <v>23</v>
      </c>
      <c r="G5" s="2"/>
      <c r="H5" s="3"/>
      <c r="K5" t="s">
        <v>24</v>
      </c>
      <c r="L5" s="1" t="s">
        <v>22</v>
      </c>
      <c r="M5" s="2"/>
      <c r="N5" s="3"/>
      <c r="O5" s="1" t="s">
        <v>23</v>
      </c>
      <c r="P5" s="2"/>
      <c r="Q5" s="3"/>
    </row>
    <row r="6" spans="1:17">
      <c r="B6" t="s">
        <v>31</v>
      </c>
      <c r="C6" s="4">
        <v>0.5</v>
      </c>
      <c r="D6" s="5">
        <v>1</v>
      </c>
      <c r="E6" s="6">
        <v>2</v>
      </c>
      <c r="F6" s="4">
        <v>0.5</v>
      </c>
      <c r="G6" s="5">
        <v>1</v>
      </c>
      <c r="H6" s="6">
        <v>2</v>
      </c>
      <c r="K6" t="s">
        <v>31</v>
      </c>
      <c r="L6" s="4">
        <v>0.5</v>
      </c>
      <c r="M6" s="5">
        <v>1</v>
      </c>
      <c r="N6" s="6">
        <v>2</v>
      </c>
      <c r="O6" s="4">
        <v>0.5</v>
      </c>
      <c r="P6" s="5">
        <v>1</v>
      </c>
      <c r="Q6" s="6">
        <v>2</v>
      </c>
    </row>
    <row r="7" spans="1:17">
      <c r="B7" t="s">
        <v>45</v>
      </c>
      <c r="C7" s="4">
        <v>53.7</v>
      </c>
      <c r="D7" s="5">
        <v>61.7</v>
      </c>
      <c r="E7" s="6">
        <v>80.599999999999994</v>
      </c>
      <c r="F7" s="4">
        <v>19.600000000000001</v>
      </c>
      <c r="G7" s="5">
        <v>19.5</v>
      </c>
      <c r="H7" s="6">
        <v>23.5</v>
      </c>
      <c r="K7" t="s">
        <v>45</v>
      </c>
      <c r="L7" s="4">
        <v>26.9</v>
      </c>
      <c r="M7" s="5">
        <v>30.9</v>
      </c>
      <c r="N7" s="6">
        <v>40.299999999999997</v>
      </c>
      <c r="O7" s="4">
        <v>9.8000000000000007</v>
      </c>
      <c r="P7" s="5">
        <v>9.8000000000000007</v>
      </c>
      <c r="Q7" s="6">
        <v>11.8</v>
      </c>
    </row>
    <row r="8" spans="1:17">
      <c r="B8" t="s">
        <v>33</v>
      </c>
      <c r="C8" s="4">
        <v>29.4</v>
      </c>
      <c r="D8" s="5">
        <v>12.2</v>
      </c>
      <c r="E8" s="6">
        <v>4.9000000000000004</v>
      </c>
      <c r="F8" s="4">
        <v>114</v>
      </c>
      <c r="G8" s="5">
        <v>75.7</v>
      </c>
      <c r="H8" s="6">
        <v>28.5</v>
      </c>
      <c r="K8" t="s">
        <v>33</v>
      </c>
      <c r="L8" s="4">
        <v>5.9</v>
      </c>
      <c r="M8" s="5">
        <v>2.4</v>
      </c>
      <c r="N8" s="6">
        <v>1</v>
      </c>
      <c r="O8" s="4">
        <v>22.8</v>
      </c>
      <c r="P8" s="5">
        <v>15.1</v>
      </c>
      <c r="Q8" s="6">
        <v>5.7</v>
      </c>
    </row>
    <row r="9" spans="1:17">
      <c r="B9" t="s">
        <v>35</v>
      </c>
      <c r="C9" s="7">
        <v>97.4</v>
      </c>
      <c r="D9" s="8">
        <v>52</v>
      </c>
      <c r="E9" s="9">
        <v>28.6</v>
      </c>
      <c r="F9" s="7">
        <v>109</v>
      </c>
      <c r="G9" s="8">
        <v>85.5</v>
      </c>
      <c r="H9" s="9">
        <v>65.8</v>
      </c>
      <c r="K9" t="s">
        <v>35</v>
      </c>
      <c r="L9" s="4">
        <v>48.7</v>
      </c>
      <c r="M9" s="5">
        <v>26</v>
      </c>
      <c r="N9" s="6">
        <v>14.3</v>
      </c>
      <c r="O9" s="4">
        <v>54.5</v>
      </c>
      <c r="P9" s="5">
        <v>42.8</v>
      </c>
      <c r="Q9" s="6">
        <v>32.9</v>
      </c>
    </row>
    <row r="10" spans="1:17">
      <c r="K10" t="s">
        <v>37</v>
      </c>
      <c r="L10" s="7">
        <v>67</v>
      </c>
      <c r="M10" s="8">
        <v>47.9</v>
      </c>
      <c r="N10" s="9">
        <v>27.5</v>
      </c>
      <c r="O10" s="7">
        <v>88.7</v>
      </c>
      <c r="P10" s="8">
        <v>85.5</v>
      </c>
      <c r="Q10" s="9">
        <v>76.599999999999994</v>
      </c>
    </row>
    <row r="13" spans="1:17">
      <c r="B13" t="s">
        <v>25</v>
      </c>
      <c r="C13" s="1" t="s">
        <v>22</v>
      </c>
      <c r="D13" s="2"/>
      <c r="E13" s="3"/>
      <c r="F13" s="1" t="s">
        <v>23</v>
      </c>
      <c r="G13" s="2"/>
      <c r="H13" s="3"/>
      <c r="K13" t="s">
        <v>25</v>
      </c>
      <c r="L13" s="1" t="s">
        <v>22</v>
      </c>
      <c r="M13" s="2"/>
      <c r="N13" s="3"/>
      <c r="O13" s="1" t="s">
        <v>23</v>
      </c>
      <c r="P13" s="2"/>
      <c r="Q13" s="3"/>
    </row>
    <row r="14" spans="1:17">
      <c r="B14" t="s">
        <v>31</v>
      </c>
      <c r="C14" s="4">
        <v>0.5</v>
      </c>
      <c r="D14" s="5">
        <v>1</v>
      </c>
      <c r="E14" s="6">
        <v>2</v>
      </c>
      <c r="F14" s="4">
        <v>0.5</v>
      </c>
      <c r="G14" s="5">
        <v>1</v>
      </c>
      <c r="H14" s="6">
        <v>2</v>
      </c>
      <c r="K14" t="s">
        <v>30</v>
      </c>
      <c r="L14" s="4">
        <v>0.5</v>
      </c>
      <c r="M14" s="5">
        <v>1</v>
      </c>
      <c r="N14" s="6">
        <v>2</v>
      </c>
      <c r="O14" s="4">
        <v>0.5</v>
      </c>
      <c r="P14" s="5">
        <v>1</v>
      </c>
      <c r="Q14" s="6">
        <v>2</v>
      </c>
    </row>
    <row r="15" spans="1:17">
      <c r="B15" t="s">
        <v>45</v>
      </c>
      <c r="C15" s="4">
        <v>43.2</v>
      </c>
      <c r="D15" s="5">
        <v>48.8</v>
      </c>
      <c r="E15" s="6">
        <v>51.5</v>
      </c>
      <c r="F15" s="4">
        <v>18.899999999999999</v>
      </c>
      <c r="G15" s="5">
        <v>24.2</v>
      </c>
      <c r="H15" s="6">
        <v>24.5</v>
      </c>
      <c r="K15" t="s">
        <v>45</v>
      </c>
      <c r="L15" s="4">
        <v>21.6</v>
      </c>
      <c r="M15" s="5">
        <v>24.4</v>
      </c>
      <c r="N15" s="6">
        <v>25.6</v>
      </c>
      <c r="O15" s="4">
        <v>9.5</v>
      </c>
      <c r="P15" s="5">
        <v>12.1</v>
      </c>
      <c r="Q15" s="6">
        <v>12.3</v>
      </c>
    </row>
    <row r="16" spans="1:17">
      <c r="B16" t="s">
        <v>33</v>
      </c>
      <c r="C16" s="4">
        <v>24.1</v>
      </c>
      <c r="D16" s="5">
        <v>9.6999999999999993</v>
      </c>
      <c r="E16" s="6">
        <v>5.3</v>
      </c>
      <c r="F16" s="4">
        <v>117</v>
      </c>
      <c r="G16" s="5">
        <v>76.900000000000006</v>
      </c>
      <c r="H16" s="6">
        <v>32</v>
      </c>
      <c r="K16" t="s">
        <v>32</v>
      </c>
      <c r="L16" s="4">
        <v>4.8</v>
      </c>
      <c r="M16" s="5">
        <v>1.9</v>
      </c>
      <c r="N16" s="6">
        <v>1.1000000000000001</v>
      </c>
      <c r="O16" s="4">
        <v>23.4</v>
      </c>
      <c r="P16" s="5">
        <v>15.4</v>
      </c>
      <c r="Q16" s="6">
        <v>6.4</v>
      </c>
    </row>
    <row r="17" spans="2:17">
      <c r="B17" t="s">
        <v>35</v>
      </c>
      <c r="C17" s="7">
        <v>68.599999999999994</v>
      </c>
      <c r="D17" s="8">
        <v>40.4</v>
      </c>
      <c r="E17" s="9">
        <v>23.3</v>
      </c>
      <c r="F17" s="7">
        <v>110</v>
      </c>
      <c r="G17" s="8">
        <v>92.6</v>
      </c>
      <c r="H17" s="9">
        <v>73.3</v>
      </c>
      <c r="K17" t="s">
        <v>34</v>
      </c>
      <c r="L17" s="4">
        <v>34.299999999999997</v>
      </c>
      <c r="M17" s="5">
        <v>20.2</v>
      </c>
      <c r="N17" s="6">
        <v>11.7</v>
      </c>
      <c r="O17" s="4">
        <v>55</v>
      </c>
      <c r="P17" s="5">
        <v>46.3</v>
      </c>
      <c r="Q17" s="6">
        <v>36.700000000000003</v>
      </c>
    </row>
    <row r="18" spans="2:17">
      <c r="K18" t="s">
        <v>37</v>
      </c>
      <c r="L18" s="7">
        <v>64.400000000000006</v>
      </c>
      <c r="M18" s="8">
        <v>47.5</v>
      </c>
      <c r="N18" s="9">
        <v>33.299999999999997</v>
      </c>
      <c r="O18" s="7">
        <v>89.2</v>
      </c>
      <c r="P18" s="8">
        <v>83.6</v>
      </c>
      <c r="Q18" s="9">
        <v>77.8</v>
      </c>
    </row>
    <row r="21" spans="2:17">
      <c r="B21" t="s">
        <v>26</v>
      </c>
      <c r="C21" s="1" t="s">
        <v>21</v>
      </c>
      <c r="D21" s="2"/>
      <c r="E21" s="3"/>
      <c r="F21" s="1" t="s">
        <v>20</v>
      </c>
      <c r="G21" s="2"/>
      <c r="H21" s="3"/>
      <c r="K21" t="s">
        <v>26</v>
      </c>
      <c r="L21" s="1" t="s">
        <v>21</v>
      </c>
      <c r="M21" s="2"/>
      <c r="N21" s="3"/>
      <c r="O21" s="1" t="s">
        <v>20</v>
      </c>
      <c r="P21" s="2"/>
      <c r="Q21" s="3"/>
    </row>
    <row r="22" spans="2:17">
      <c r="B22" t="s">
        <v>31</v>
      </c>
      <c r="C22" s="4">
        <v>0.5</v>
      </c>
      <c r="D22" s="5">
        <v>1</v>
      </c>
      <c r="E22" s="6">
        <v>2</v>
      </c>
      <c r="F22" s="4">
        <v>0.5</v>
      </c>
      <c r="G22" s="5">
        <v>1</v>
      </c>
      <c r="H22" s="6">
        <v>2</v>
      </c>
      <c r="K22" t="s">
        <v>30</v>
      </c>
      <c r="L22" s="4">
        <v>0.5</v>
      </c>
      <c r="M22" s="5">
        <v>1</v>
      </c>
      <c r="N22" s="6">
        <v>2</v>
      </c>
      <c r="O22" s="4">
        <v>0.5</v>
      </c>
      <c r="P22" s="5">
        <v>1</v>
      </c>
      <c r="Q22" s="6">
        <v>2</v>
      </c>
    </row>
    <row r="23" spans="2:17">
      <c r="B23" t="s">
        <v>45</v>
      </c>
      <c r="C23" s="4">
        <v>44.2</v>
      </c>
      <c r="D23" s="5">
        <v>55.4</v>
      </c>
      <c r="E23" s="6">
        <v>65.099999999999994</v>
      </c>
      <c r="F23" s="4">
        <v>14.5</v>
      </c>
      <c r="G23" s="5">
        <v>18.8</v>
      </c>
      <c r="H23" s="6">
        <v>21.8</v>
      </c>
      <c r="K23" t="s">
        <v>45</v>
      </c>
      <c r="L23" s="4">
        <v>22.1</v>
      </c>
      <c r="M23" s="5">
        <v>27.7</v>
      </c>
      <c r="N23" s="6">
        <v>32.6</v>
      </c>
      <c r="O23" s="4">
        <v>7.3</v>
      </c>
      <c r="P23" s="5">
        <v>9.4</v>
      </c>
      <c r="Q23" s="6">
        <v>10.9</v>
      </c>
    </row>
    <row r="24" spans="2:17">
      <c r="B24" t="s">
        <v>33</v>
      </c>
      <c r="C24" s="4">
        <v>31.7</v>
      </c>
      <c r="D24" s="5">
        <v>12.3</v>
      </c>
      <c r="E24" s="6">
        <v>4.5999999999999996</v>
      </c>
      <c r="F24" s="4">
        <v>101</v>
      </c>
      <c r="G24" s="5">
        <v>63</v>
      </c>
      <c r="H24" s="6">
        <v>28.2</v>
      </c>
      <c r="K24" t="s">
        <v>32</v>
      </c>
      <c r="L24" s="4">
        <v>6.3</v>
      </c>
      <c r="M24" s="5">
        <v>2.5</v>
      </c>
      <c r="N24" s="6">
        <v>0.9</v>
      </c>
      <c r="O24" s="4">
        <v>20.2</v>
      </c>
      <c r="P24" s="5">
        <v>12.6</v>
      </c>
      <c r="Q24" s="6">
        <v>5.6</v>
      </c>
    </row>
    <row r="25" spans="2:17">
      <c r="B25" t="s">
        <v>35</v>
      </c>
      <c r="C25" s="7">
        <v>84.3</v>
      </c>
      <c r="D25" s="8">
        <v>54.3</v>
      </c>
      <c r="E25" s="9">
        <v>27.3</v>
      </c>
      <c r="F25" s="7">
        <v>94.7</v>
      </c>
      <c r="G25" s="8">
        <v>88.9</v>
      </c>
      <c r="H25" s="9">
        <v>71</v>
      </c>
      <c r="K25" t="s">
        <v>34</v>
      </c>
      <c r="L25" s="4">
        <v>42.2</v>
      </c>
      <c r="M25" s="5">
        <v>27.2</v>
      </c>
      <c r="N25" s="6">
        <v>13.7</v>
      </c>
      <c r="O25" s="4">
        <v>47.4</v>
      </c>
      <c r="P25" s="5">
        <v>44.5</v>
      </c>
      <c r="Q25" s="6">
        <v>35.5</v>
      </c>
    </row>
    <row r="26" spans="2:17">
      <c r="K26" t="s">
        <v>37</v>
      </c>
      <c r="L26" s="7">
        <v>68.7</v>
      </c>
      <c r="M26" s="8">
        <v>51.7</v>
      </c>
      <c r="N26" s="9">
        <v>30.9</v>
      </c>
      <c r="O26" s="7">
        <v>90.3</v>
      </c>
      <c r="P26" s="8">
        <v>85.9</v>
      </c>
      <c r="Q26" s="9">
        <v>79</v>
      </c>
    </row>
    <row r="27" spans="2:17" ht="18" thickBot="1"/>
    <row r="28" spans="2:17">
      <c r="B28" t="s">
        <v>39</v>
      </c>
      <c r="D28" s="13" t="s">
        <v>40</v>
      </c>
      <c r="E28" s="14" t="s">
        <v>29</v>
      </c>
      <c r="F28" s="14">
        <v>0.5</v>
      </c>
      <c r="G28" s="14">
        <v>1</v>
      </c>
      <c r="H28" s="15">
        <v>2</v>
      </c>
    </row>
    <row r="29" spans="2:17">
      <c r="D29" s="16"/>
      <c r="E29" s="5" t="s">
        <v>22</v>
      </c>
      <c r="F29" s="5">
        <f>AVERAGE(L10,L18,L26)</f>
        <v>66.7</v>
      </c>
      <c r="G29" s="5">
        <v>49</v>
      </c>
      <c r="H29" s="17">
        <v>30.6</v>
      </c>
      <c r="K29" t="s">
        <v>44</v>
      </c>
    </row>
    <row r="30" spans="2:17" ht="18" thickBot="1">
      <c r="D30" s="18"/>
      <c r="E30" s="19" t="s">
        <v>23</v>
      </c>
      <c r="F30" s="19">
        <f>AVERAGE(O10,O18,O26)</f>
        <v>89.399999999999991</v>
      </c>
      <c r="G30" s="19">
        <f>AVERAGE(P10,P18,P26)</f>
        <v>85</v>
      </c>
      <c r="H30" s="20">
        <f>AVERAGE(Q10,Q18,Q26)</f>
        <v>77.8</v>
      </c>
    </row>
    <row r="31" spans="2:17" ht="18" thickBot="1"/>
    <row r="32" spans="2:17">
      <c r="D32" s="21" t="s">
        <v>38</v>
      </c>
      <c r="E32" s="22" t="s">
        <v>29</v>
      </c>
      <c r="F32" s="22">
        <v>0.5</v>
      </c>
      <c r="G32" s="22">
        <v>1</v>
      </c>
      <c r="H32" s="23">
        <v>2</v>
      </c>
    </row>
    <row r="33" spans="4:8">
      <c r="D33" s="24"/>
      <c r="E33" s="5" t="s">
        <v>22</v>
      </c>
      <c r="F33" s="5">
        <f>STDEV(L10,L18,L26)</f>
        <v>2.1656407827704691</v>
      </c>
      <c r="G33" s="5">
        <f>STDEV(M10,M18,M26)</f>
        <v>2.3180451534282254</v>
      </c>
      <c r="H33" s="25">
        <f>STDEV(N10,N18,N26)</f>
        <v>2.914332399252626</v>
      </c>
    </row>
    <row r="34" spans="4:8" ht="18" thickBot="1">
      <c r="D34" s="26"/>
      <c r="E34" s="27" t="s">
        <v>23</v>
      </c>
      <c r="F34" s="27">
        <f>STDEV(O10,O18,O26)</f>
        <v>0.81853527718840058</v>
      </c>
      <c r="G34" s="27">
        <f>STDEV(P10,P18,P26)</f>
        <v>1.2288205727445396</v>
      </c>
      <c r="H34" s="28">
        <f>STDEV(Q10,Q18,Q26)</f>
        <v>1.2000000000002122</v>
      </c>
    </row>
  </sheetData>
  <sheetCalcPr fullCalcOnLoad="1"/>
  <phoneticPr fontId="1"/>
  <pageMargins left="0.78700000000000003" right="0.78700000000000003" top="0.98399999999999999" bottom="0.98399999999999999" header="0.51200000000000001" footer="0.51200000000000001"/>
  <pageSetup paperSize="1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21"/>
  <sheetViews>
    <sheetView workbookViewId="0"/>
  </sheetViews>
  <sheetFormatPr baseColWidth="12" defaultRowHeight="17"/>
  <cols>
    <col min="2" max="60" width="7.1640625" customWidth="1"/>
  </cols>
  <sheetData>
    <row r="1" spans="1:14">
      <c r="A1" t="s">
        <v>5</v>
      </c>
    </row>
    <row r="3" spans="1:14">
      <c r="A3" t="s">
        <v>6</v>
      </c>
      <c r="C3" s="1" t="s">
        <v>47</v>
      </c>
      <c r="D3" s="2"/>
      <c r="E3" s="2"/>
      <c r="F3" s="3"/>
      <c r="G3" s="1" t="s">
        <v>0</v>
      </c>
      <c r="H3" s="2"/>
      <c r="I3" s="2"/>
      <c r="J3" s="3"/>
      <c r="K3" s="1" t="s">
        <v>26</v>
      </c>
      <c r="L3" s="2"/>
      <c r="M3" s="2"/>
      <c r="N3" s="3"/>
    </row>
    <row r="4" spans="1:14">
      <c r="C4" s="4"/>
      <c r="D4" s="5" t="s">
        <v>1</v>
      </c>
      <c r="E4" s="5" t="s">
        <v>2</v>
      </c>
      <c r="F4" s="6" t="s">
        <v>4</v>
      </c>
      <c r="G4" s="4"/>
      <c r="H4" s="5" t="s">
        <v>1</v>
      </c>
      <c r="I4" s="5" t="s">
        <v>2</v>
      </c>
      <c r="J4" s="6" t="s">
        <v>4</v>
      </c>
      <c r="K4" s="4"/>
      <c r="L4" s="5" t="s">
        <v>1</v>
      </c>
      <c r="M4" s="5" t="s">
        <v>2</v>
      </c>
      <c r="N4" s="6" t="s">
        <v>4</v>
      </c>
    </row>
    <row r="5" spans="1:14">
      <c r="C5" s="4" t="s">
        <v>2</v>
      </c>
      <c r="D5" s="5">
        <v>0</v>
      </c>
      <c r="E5" s="5">
        <v>1077</v>
      </c>
      <c r="F5" s="6">
        <v>4226</v>
      </c>
      <c r="G5" s="4" t="s">
        <v>2</v>
      </c>
      <c r="H5" s="5">
        <v>0</v>
      </c>
      <c r="I5" s="5">
        <v>1191</v>
      </c>
      <c r="J5" s="6">
        <v>4700</v>
      </c>
      <c r="K5" s="4" t="s">
        <v>2</v>
      </c>
      <c r="L5" s="5">
        <v>0</v>
      </c>
      <c r="M5" s="5">
        <v>1149</v>
      </c>
      <c r="N5" s="6">
        <v>4963</v>
      </c>
    </row>
    <row r="6" spans="1:14">
      <c r="C6" s="7" t="s">
        <v>3</v>
      </c>
      <c r="D6" s="8">
        <v>0</v>
      </c>
      <c r="E6" s="8">
        <v>2748</v>
      </c>
      <c r="F6" s="9">
        <v>3265</v>
      </c>
      <c r="G6" s="7" t="s">
        <v>3</v>
      </c>
      <c r="H6" s="8">
        <v>0</v>
      </c>
      <c r="I6" s="8">
        <v>2796</v>
      </c>
      <c r="J6" s="9">
        <v>4916</v>
      </c>
      <c r="K6" s="7" t="s">
        <v>3</v>
      </c>
      <c r="L6" s="8">
        <v>0</v>
      </c>
      <c r="M6" s="8">
        <v>3271</v>
      </c>
      <c r="N6" s="9">
        <v>4443</v>
      </c>
    </row>
    <row r="8" spans="1:14">
      <c r="A8" t="s">
        <v>7</v>
      </c>
      <c r="C8" s="1" t="s">
        <v>46</v>
      </c>
      <c r="D8" s="2"/>
      <c r="E8" s="2"/>
      <c r="F8" s="3"/>
      <c r="G8" s="1" t="s">
        <v>25</v>
      </c>
      <c r="H8" s="2"/>
      <c r="I8" s="2"/>
      <c r="J8" s="3"/>
      <c r="K8" s="1" t="s">
        <v>26</v>
      </c>
      <c r="L8" s="2"/>
      <c r="M8" s="2"/>
      <c r="N8" s="3"/>
    </row>
    <row r="9" spans="1:14">
      <c r="A9" t="s">
        <v>8</v>
      </c>
      <c r="C9" s="4"/>
      <c r="D9" s="5" t="s">
        <v>1</v>
      </c>
      <c r="E9" s="5" t="s">
        <v>2</v>
      </c>
      <c r="F9" s="6" t="s">
        <v>4</v>
      </c>
      <c r="G9" s="4"/>
      <c r="H9" s="5" t="s">
        <v>1</v>
      </c>
      <c r="I9" s="5" t="s">
        <v>2</v>
      </c>
      <c r="J9" s="6" t="s">
        <v>4</v>
      </c>
      <c r="K9" s="4"/>
      <c r="L9" s="5" t="s">
        <v>1</v>
      </c>
      <c r="M9" s="5" t="s">
        <v>2</v>
      </c>
      <c r="N9" s="6" t="s">
        <v>4</v>
      </c>
    </row>
    <row r="10" spans="1:14">
      <c r="C10" s="4" t="s">
        <v>2</v>
      </c>
      <c r="D10" s="5">
        <v>0</v>
      </c>
      <c r="E10" s="5">
        <v>1</v>
      </c>
      <c r="F10" s="6">
        <v>3.92</v>
      </c>
      <c r="G10" s="4" t="s">
        <v>2</v>
      </c>
      <c r="H10" s="5">
        <v>0</v>
      </c>
      <c r="I10" s="5">
        <v>1</v>
      </c>
      <c r="J10" s="6">
        <v>3.95</v>
      </c>
      <c r="K10" s="4" t="s">
        <v>2</v>
      </c>
      <c r="L10" s="5">
        <v>0</v>
      </c>
      <c r="M10" s="5">
        <v>1</v>
      </c>
      <c r="N10" s="6">
        <v>4.32</v>
      </c>
    </row>
    <row r="11" spans="1:14">
      <c r="C11" s="7" t="s">
        <v>3</v>
      </c>
      <c r="D11" s="8">
        <v>0</v>
      </c>
      <c r="E11" s="8">
        <v>2.5499999999999998</v>
      </c>
      <c r="F11" s="9">
        <v>3.03</v>
      </c>
      <c r="G11" s="7" t="s">
        <v>3</v>
      </c>
      <c r="H11" s="8">
        <v>0</v>
      </c>
      <c r="I11" s="8">
        <v>2.35</v>
      </c>
      <c r="J11" s="9">
        <v>4.13</v>
      </c>
      <c r="K11" s="7" t="s">
        <v>3</v>
      </c>
      <c r="L11" s="8">
        <v>0</v>
      </c>
      <c r="M11" s="8">
        <v>2.85</v>
      </c>
      <c r="N11" s="9">
        <v>3.87</v>
      </c>
    </row>
    <row r="12" spans="1:14" ht="18" thickBot="1"/>
    <row r="13" spans="1:14">
      <c r="C13" s="13" t="s">
        <v>9</v>
      </c>
      <c r="D13" s="14"/>
      <c r="E13" s="14"/>
      <c r="F13" s="15"/>
    </row>
    <row r="14" spans="1:14">
      <c r="C14" s="16"/>
      <c r="D14" s="5" t="s">
        <v>1</v>
      </c>
      <c r="E14" s="5" t="s">
        <v>2</v>
      </c>
      <c r="F14" s="17" t="s">
        <v>4</v>
      </c>
    </row>
    <row r="15" spans="1:14">
      <c r="C15" s="16" t="s">
        <v>2</v>
      </c>
      <c r="D15" s="5">
        <f>AVERAGE(D10,H10,L10)</f>
        <v>0</v>
      </c>
      <c r="E15" s="5">
        <f>AVERAGE(E10,I10,M10)</f>
        <v>1</v>
      </c>
      <c r="F15" s="17">
        <f>AVERAGE(F10,J10,N10)</f>
        <v>4.0633333333333335</v>
      </c>
    </row>
    <row r="16" spans="1:14" ht="18" thickBot="1">
      <c r="C16" s="18" t="s">
        <v>3</v>
      </c>
      <c r="D16" s="19">
        <f>AVERAGE(D11,H11,L11)</f>
        <v>0</v>
      </c>
      <c r="E16" s="19">
        <f>AVERAGE(E11,I11,M11)</f>
        <v>2.5833333333333335</v>
      </c>
      <c r="F16" s="20">
        <f>AVERAGE(F11,J11,N11)</f>
        <v>3.6766666666666672</v>
      </c>
    </row>
    <row r="17" spans="3:6" ht="18" thickBot="1"/>
    <row r="18" spans="3:6">
      <c r="C18" s="21" t="s">
        <v>10</v>
      </c>
      <c r="D18" s="22"/>
      <c r="E18" s="22"/>
      <c r="F18" s="23"/>
    </row>
    <row r="19" spans="3:6">
      <c r="C19" s="24"/>
      <c r="D19" s="5" t="s">
        <v>1</v>
      </c>
      <c r="E19" s="5" t="s">
        <v>2</v>
      </c>
      <c r="F19" s="25" t="s">
        <v>4</v>
      </c>
    </row>
    <row r="20" spans="3:6">
      <c r="C20" s="24" t="s">
        <v>2</v>
      </c>
      <c r="D20" s="5">
        <f>STDEV(D10,H10,L10)</f>
        <v>0</v>
      </c>
      <c r="E20" s="5">
        <f>STDEV(E10,I10,M10)</f>
        <v>0</v>
      </c>
      <c r="F20" s="25">
        <f>STDEV(F10,J10,N10)</f>
        <v>0.22278539748674153</v>
      </c>
    </row>
    <row r="21" spans="3:6" ht="18" thickBot="1">
      <c r="C21" s="26" t="s">
        <v>3</v>
      </c>
      <c r="D21" s="27">
        <f>STDEV(D11,H11,L11)</f>
        <v>0</v>
      </c>
      <c r="E21" s="27">
        <f>STDEV(E11,I11,M11)</f>
        <v>0.25166114784236032</v>
      </c>
      <c r="F21" s="28">
        <f>STDEV(F11,J11,N11)</f>
        <v>0.57492028432933906</v>
      </c>
    </row>
  </sheetData>
  <sheetCalcPr fullCalcOnLoad="1"/>
  <phoneticPr fontId="1"/>
  <pageMargins left="0.78700000000000003" right="0.78700000000000003" top="0.98399999999999999" bottom="0.98399999999999999" header="0.51200000000000001" footer="0.51200000000000001"/>
  <pageSetup paperSize="1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18"/>
  <sheetViews>
    <sheetView tabSelected="1" workbookViewId="0"/>
  </sheetViews>
  <sheetFormatPr baseColWidth="12" defaultRowHeight="17"/>
  <cols>
    <col min="2" max="26" width="7.1640625" customWidth="1"/>
  </cols>
  <sheetData>
    <row r="1" spans="1:6">
      <c r="A1" t="s">
        <v>19</v>
      </c>
    </row>
    <row r="4" spans="1:6">
      <c r="B4" t="s">
        <v>18</v>
      </c>
    </row>
    <row r="5" spans="1:6">
      <c r="C5" t="s">
        <v>11</v>
      </c>
      <c r="D5" t="s">
        <v>12</v>
      </c>
      <c r="E5" t="s">
        <v>13</v>
      </c>
      <c r="F5" t="s">
        <v>14</v>
      </c>
    </row>
    <row r="6" spans="1:6">
      <c r="B6" s="29" t="s">
        <v>47</v>
      </c>
      <c r="C6" s="30">
        <v>0</v>
      </c>
      <c r="D6" s="30">
        <v>1961</v>
      </c>
      <c r="E6" s="30">
        <v>0</v>
      </c>
      <c r="F6" s="31">
        <v>1160</v>
      </c>
    </row>
    <row r="7" spans="1:6">
      <c r="B7" s="29" t="s">
        <v>0</v>
      </c>
      <c r="C7" s="30">
        <v>0</v>
      </c>
      <c r="D7" s="30">
        <v>2240</v>
      </c>
      <c r="E7" s="30">
        <v>0</v>
      </c>
      <c r="F7" s="31">
        <v>1802</v>
      </c>
    </row>
    <row r="8" spans="1:6">
      <c r="B8" s="29" t="s">
        <v>15</v>
      </c>
      <c r="C8" s="30">
        <v>0</v>
      </c>
      <c r="D8" s="30">
        <v>2984</v>
      </c>
      <c r="E8" s="30">
        <v>0</v>
      </c>
      <c r="F8" s="31">
        <v>1058</v>
      </c>
    </row>
    <row r="10" spans="1:6">
      <c r="B10" t="s">
        <v>16</v>
      </c>
    </row>
    <row r="11" spans="1:6">
      <c r="C11" t="s">
        <v>11</v>
      </c>
      <c r="D11" t="s">
        <v>12</v>
      </c>
      <c r="E11" t="s">
        <v>13</v>
      </c>
      <c r="F11" t="s">
        <v>14</v>
      </c>
    </row>
    <row r="12" spans="1:6">
      <c r="B12" s="29" t="s">
        <v>47</v>
      </c>
      <c r="C12" s="30">
        <v>0</v>
      </c>
      <c r="D12" s="30">
        <v>1</v>
      </c>
      <c r="E12" s="30">
        <v>0</v>
      </c>
      <c r="F12" s="31">
        <v>0.59199999999999997</v>
      </c>
    </row>
    <row r="13" spans="1:6">
      <c r="B13" s="29" t="s">
        <v>0</v>
      </c>
      <c r="C13" s="30">
        <v>0</v>
      </c>
      <c r="D13" s="30">
        <v>1</v>
      </c>
      <c r="E13" s="30">
        <v>0</v>
      </c>
      <c r="F13" s="31">
        <v>0.80500000000000005</v>
      </c>
    </row>
    <row r="14" spans="1:6">
      <c r="B14" s="29" t="s">
        <v>15</v>
      </c>
      <c r="C14" s="30">
        <v>0</v>
      </c>
      <c r="D14" s="30">
        <v>1</v>
      </c>
      <c r="E14" s="30">
        <v>0</v>
      </c>
      <c r="F14" s="31">
        <v>0.35499999999999998</v>
      </c>
    </row>
    <row r="16" spans="1:6">
      <c r="C16" t="s">
        <v>11</v>
      </c>
      <c r="D16" t="s">
        <v>12</v>
      </c>
      <c r="E16" t="s">
        <v>13</v>
      </c>
      <c r="F16" t="s">
        <v>14</v>
      </c>
    </row>
    <row r="17" spans="2:6">
      <c r="B17" s="10" t="s">
        <v>17</v>
      </c>
      <c r="C17" s="11">
        <f>AVERAGE(C12,C13,C14)</f>
        <v>0</v>
      </c>
      <c r="D17" s="11">
        <f t="shared" ref="D17:F17" si="0">AVERAGE(D12,D13,D14)</f>
        <v>1</v>
      </c>
      <c r="E17" s="11">
        <f t="shared" si="0"/>
        <v>0</v>
      </c>
      <c r="F17" s="12">
        <f t="shared" si="0"/>
        <v>0.58399999999999996</v>
      </c>
    </row>
    <row r="18" spans="2:6">
      <c r="B18" s="32" t="s">
        <v>38</v>
      </c>
      <c r="C18" s="33">
        <f>STDEV(C12,C13,C14)</f>
        <v>0</v>
      </c>
      <c r="D18" s="33"/>
      <c r="E18" s="33">
        <f t="shared" ref="E18:F18" si="1">STDEV(E12,E13,E14)</f>
        <v>0</v>
      </c>
      <c r="F18" s="34">
        <f t="shared" si="1"/>
        <v>0.22510664139469561</v>
      </c>
    </row>
  </sheetData>
  <sheetCalcPr fullCalcOnLoad="1"/>
  <phoneticPr fontId="1"/>
  <pageMargins left="0.78700000000000003" right="0.78700000000000003" top="0.98399999999999999" bottom="0.98399999999999999" header="0.51200000000000001" footer="0.51200000000000001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Fig 4A</vt:lpstr>
      <vt:lpstr>Fig 4B</vt:lpstr>
      <vt:lpstr>Fig 4C</vt:lpstr>
    </vt:vector>
  </TitlesOfParts>
  <Company>京都大学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宮崎 亮次</dc:creator>
  <cp:lastModifiedBy>宮崎 亮次</cp:lastModifiedBy>
  <dcterms:created xsi:type="dcterms:W3CDTF">2019-07-02T02:15:37Z</dcterms:created>
  <dcterms:modified xsi:type="dcterms:W3CDTF">2020-09-24T10:06:58Z</dcterms:modified>
</cp:coreProperties>
</file>